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2345"/>
  </bookViews>
  <sheets>
    <sheet name="Tabelle1" sheetId="1" r:id="rId1"/>
    <sheet name="Tabelle2" sheetId="2" r:id="rId2"/>
  </sheets>
  <calcPr calcId="145621"/>
</workbook>
</file>

<file path=xl/calcChain.xml><?xml version="1.0" encoding="utf-8"?>
<calcChain xmlns="http://schemas.openxmlformats.org/spreadsheetml/2006/main">
  <c r="A4" i="1" l="1"/>
  <c r="G3" i="1"/>
  <c r="H3" i="1" s="1"/>
  <c r="G4" i="1"/>
  <c r="H4" i="1" s="1"/>
  <c r="K3" i="1"/>
  <c r="K4" i="1"/>
  <c r="J3" i="1"/>
  <c r="J4" i="1"/>
  <c r="I4" i="1" l="1"/>
  <c r="I3" i="1"/>
</calcChain>
</file>

<file path=xl/comments1.xml><?xml version="1.0" encoding="utf-8"?>
<comments xmlns="http://schemas.openxmlformats.org/spreadsheetml/2006/main">
  <authors>
    <author>HL01</author>
  </authors>
  <commentList>
    <comment ref="D2" authorId="0">
      <text>
        <r>
          <rPr>
            <sz val="9"/>
            <color indexed="81"/>
            <rFont val="Tahoma"/>
            <family val="2"/>
          </rPr>
          <t>Biegeradius an der Innenseite</t>
        </r>
      </text>
    </comment>
    <comment ref="E2" authorId="0">
      <text>
        <r>
          <rPr>
            <sz val="9"/>
            <color indexed="81"/>
            <rFont val="Tahoma"/>
            <family val="2"/>
          </rPr>
          <t>Schenkellänge
bis 90° bis Scheitelspitze
ab 90° bis Tangente</t>
        </r>
      </text>
    </comment>
    <comment ref="F2" authorId="0">
      <text>
        <r>
          <rPr>
            <sz val="9"/>
            <color indexed="81"/>
            <rFont val="Tahoma"/>
            <family val="2"/>
          </rPr>
          <t>Summe der geraden Strecken nach dem Biegen.</t>
        </r>
      </text>
    </comment>
  </commentList>
</comments>
</file>

<file path=xl/sharedStrings.xml><?xml version="1.0" encoding="utf-8"?>
<sst xmlns="http://schemas.openxmlformats.org/spreadsheetml/2006/main" count="15" uniqueCount="15">
  <si>
    <t>K-Faktor</t>
  </si>
  <si>
    <t>Gegeben:</t>
  </si>
  <si>
    <t xml:space="preserve">Länge vor Biegen </t>
  </si>
  <si>
    <t xml:space="preserve">Blechdicke </t>
  </si>
  <si>
    <t xml:space="preserve">Biegezugabe </t>
  </si>
  <si>
    <t xml:space="preserve">Biegeverkürzung </t>
  </si>
  <si>
    <t>Biegewinkel</t>
  </si>
  <si>
    <t>Biegeradius</t>
  </si>
  <si>
    <t>Gerade Längen</t>
  </si>
  <si>
    <t>Nummer</t>
  </si>
  <si>
    <t>Vor Biegen min</t>
  </si>
  <si>
    <t>Vor Biegen max</t>
  </si>
  <si>
    <t>Grenzwerte:</t>
  </si>
  <si>
    <t>Errechnet:</t>
  </si>
  <si>
    <t>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</si>
</sst>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"/>
  </numFmts>
  <fonts count="2" x14ac:knownFonts="1">
    <font>
      <sz val="10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textRotation="90"/>
    </xf>
    <xf numFmtId="2" fontId="0" fillId="0" borderId="0" xfId="0" applyNumberFormat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 applyAlignment="1">
      <alignment textRotation="90"/>
    </xf>
    <xf numFmtId="2" fontId="0" fillId="0" borderId="6" xfId="0" applyNumberFormat="1" applyBorder="1" applyAlignment="1">
      <alignment textRotation="90"/>
    </xf>
    <xf numFmtId="2" fontId="0" fillId="0" borderId="7" xfId="0" applyNumberFormat="1" applyBorder="1" applyAlignment="1">
      <alignment textRotation="90"/>
    </xf>
    <xf numFmtId="2" fontId="0" fillId="0" borderId="8" xfId="0" applyNumberFormat="1" applyBorder="1"/>
    <xf numFmtId="166" fontId="0" fillId="0" borderId="8" xfId="0" applyNumberFormat="1" applyBorder="1"/>
    <xf numFmtId="2" fontId="0" fillId="0" borderId="0" xfId="0" applyNumberFormat="1" applyBorder="1"/>
    <xf numFmtId="2" fontId="0" fillId="0" borderId="3" xfId="0" applyNumberFormat="1" applyBorder="1" applyProtection="1">
      <protection locked="0"/>
    </xf>
    <xf numFmtId="2" fontId="0" fillId="0" borderId="4" xfId="0" applyNumberFormat="1" applyBorder="1" applyProtection="1">
      <protection locked="0"/>
    </xf>
    <xf numFmtId="2" fontId="0" fillId="0" borderId="6" xfId="0" applyNumberFormat="1" applyBorder="1" applyAlignment="1" applyProtection="1">
      <alignment textRotation="90"/>
      <protection locked="0"/>
    </xf>
    <xf numFmtId="2" fontId="0" fillId="0" borderId="7" xfId="0" applyNumberFormat="1" applyBorder="1" applyAlignment="1" applyProtection="1">
      <alignment textRotation="90"/>
      <protection locked="0"/>
    </xf>
    <xf numFmtId="2" fontId="0" fillId="0" borderId="0" xfId="0" applyNumberFormat="1" applyBorder="1" applyProtection="1">
      <protection locked="0"/>
    </xf>
    <xf numFmtId="2" fontId="0" fillId="0" borderId="8" xfId="0" applyNumberFormat="1" applyBorder="1" applyProtection="1">
      <protection locked="0"/>
    </xf>
    <xf numFmtId="2" fontId="0" fillId="0" borderId="0" xfId="0" applyNumberFormat="1" applyProtection="1">
      <protection locked="0"/>
    </xf>
    <xf numFmtId="0" fontId="0" fillId="0" borderId="1" xfId="0" applyBorder="1" applyProtection="1"/>
    <xf numFmtId="0" fontId="0" fillId="0" borderId="2" xfId="0" applyBorder="1" applyAlignment="1" applyProtection="1">
      <alignment textRotation="90"/>
    </xf>
    <xf numFmtId="0" fontId="0" fillId="0" borderId="8" xfId="0" applyBorder="1" applyProtection="1"/>
  </cellXfs>
  <cellStyles count="1">
    <cellStyle name="Standard" xfId="0" builtinId="0"/>
  </cellStyles>
  <dxfs count="14">
    <dxf>
      <numFmt numFmtId="0" formatCode="General"/>
      <border diagonalUp="0" diagonalDown="0">
        <left/>
        <right style="thin">
          <color indexed="64"/>
        </right>
        <top/>
        <bottom/>
        <vertical/>
        <horizontal/>
      </border>
      <protection locked="1" hidden="0"/>
    </dxf>
    <dxf>
      <numFmt numFmtId="2" formatCode="0.00"/>
      <border diagonalUp="0" diagonalDown="0">
        <left/>
        <right style="thin">
          <color indexed="64"/>
        </right>
        <top/>
        <bottom/>
        <vertical/>
        <horizontal/>
      </border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</dxf>
    <dxf>
      <numFmt numFmtId="2" formatCode="0.00"/>
    </dxf>
    <dxf>
      <numFmt numFmtId="2" formatCode="0.00"/>
      <border diagonalUp="0" diagonalDown="0">
        <left/>
        <right style="thin">
          <color indexed="64"/>
        </right>
        <top/>
        <bottom/>
      </border>
    </dxf>
    <dxf>
      <numFmt numFmtId="2" formatCode="0.00"/>
    </dxf>
    <dxf>
      <numFmt numFmtId="166" formatCode="0.00000"/>
      <border diagonalUp="0" diagonalDown="0">
        <left/>
        <right style="thin">
          <color indexed="64"/>
        </right>
        <top/>
        <bottom/>
        <vertical/>
        <horizontal/>
      </border>
    </dxf>
    <dxf>
      <fill>
        <patternFill>
          <bgColor theme="5" tint="0.59996337778862885"/>
        </patternFill>
      </fill>
    </dxf>
    <dxf>
      <border>
        <bottom style="thin">
          <color indexed="64"/>
        </bottom>
      </border>
    </dxf>
    <dxf>
      <numFmt numFmtId="2" formatCode="0.00"/>
      <alignment horizontal="general" vertical="bottom" textRotation="9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</dxfs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e1" displayName="Tabelle1" ref="A2:K4" totalsRowShown="0" headerRowDxfId="13" headerRowBorderDxfId="12">
  <tableColumns count="11">
    <tableColumn id="1" name="Nummer" dataDxfId="0">
      <calculatedColumnFormula>IF(B3="","",A2+1)</calculatedColumnFormula>
    </tableColumn>
    <tableColumn id="2" name="Länge vor Biegen " dataDxfId="5"/>
    <tableColumn id="3" name="Blechdicke " dataDxfId="4"/>
    <tableColumn id="4" name="Biegeradius" dataDxfId="3"/>
    <tableColumn id="5" name="Biegewinkel" dataDxfId="2"/>
    <tableColumn id="6" name="Gerade Längen" dataDxfId="1"/>
    <tableColumn id="7" name="Biegezugabe " dataDxfId="7">
      <calculatedColumnFormula>IF(OR(B3="",F3=""),"",B3-F3)</calculatedColumnFormula>
    </tableColumn>
    <tableColumn id="8" name="Biegeverkürzung " dataDxfId="6">
      <calculatedColumnFormula>IF(OR(C3="",D3="",E3="",G3="",),"",IF(E3&lt;=90,(D3+C3)*TAN(RADIANS(E3/2))*2-G3,(D3+C3)*2-G3))</calculatedColumnFormula>
    </tableColumn>
    <tableColumn id="9" name="K-Faktor" dataDxfId="10">
      <calculatedColumnFormula>IF(G3="","",(G3*180/PI()/E3-D3)/C3)</calculatedColumnFormula>
    </tableColumn>
    <tableColumn id="10" name="Vor Biegen min" dataDxfId="9">
      <calculatedColumnFormula>IF(OR(D3="",E3="",F3=""),"",F3+D3*PI()*E3/180)</calculatedColumnFormula>
    </tableColumn>
    <tableColumn id="11" name="Vor Biegen max" dataDxfId="8">
      <calculatedColumnFormula>IF(OR(C3="",D3="",E3="",F3=""),"",F3+(D3+C3)*PI()*E3/180)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B4" sqref="B4"/>
    </sheetView>
  </sheetViews>
  <sheetFormatPr baseColWidth="10" defaultRowHeight="12.75" x14ac:dyDescent="0.2"/>
  <cols>
    <col min="1" max="1" width="10.7109375" style="20" customWidth="1"/>
    <col min="2" max="5" width="10.7109375" style="17" customWidth="1"/>
    <col min="6" max="6" width="10.7109375" style="16" customWidth="1"/>
    <col min="7" max="8" width="10.7109375" style="2" customWidth="1"/>
    <col min="9" max="9" width="10.7109375" style="8" customWidth="1"/>
    <col min="10" max="10" width="10.7109375" style="2" customWidth="1"/>
    <col min="11" max="11" width="10.7109375" style="8" customWidth="1"/>
  </cols>
  <sheetData>
    <row r="1" spans="1:11" x14ac:dyDescent="0.2">
      <c r="A1" s="18" t="s">
        <v>14</v>
      </c>
      <c r="B1" s="11" t="s">
        <v>1</v>
      </c>
      <c r="C1" s="11"/>
      <c r="D1" s="11"/>
      <c r="E1" s="11"/>
      <c r="F1" s="12"/>
      <c r="G1" s="3" t="s">
        <v>13</v>
      </c>
      <c r="H1" s="3"/>
      <c r="I1" s="4"/>
      <c r="J1" s="10" t="s">
        <v>12</v>
      </c>
    </row>
    <row r="2" spans="1:11" s="1" customFormat="1" ht="75.75" x14ac:dyDescent="0.2">
      <c r="A2" s="19" t="s">
        <v>9</v>
      </c>
      <c r="B2" s="13" t="s">
        <v>2</v>
      </c>
      <c r="C2" s="13" t="s">
        <v>3</v>
      </c>
      <c r="D2" s="13" t="s">
        <v>7</v>
      </c>
      <c r="E2" s="13" t="s">
        <v>6</v>
      </c>
      <c r="F2" s="14" t="s">
        <v>8</v>
      </c>
      <c r="G2" s="6" t="s">
        <v>4</v>
      </c>
      <c r="H2" s="6" t="s">
        <v>5</v>
      </c>
      <c r="I2" s="7" t="s">
        <v>0</v>
      </c>
      <c r="J2" s="5" t="s">
        <v>10</v>
      </c>
      <c r="K2" s="7" t="s">
        <v>11</v>
      </c>
    </row>
    <row r="3" spans="1:11" x14ac:dyDescent="0.2">
      <c r="A3" s="20">
        <v>1</v>
      </c>
      <c r="B3" s="15">
        <v>101.2</v>
      </c>
      <c r="C3" s="15">
        <v>5</v>
      </c>
      <c r="D3" s="15">
        <v>4</v>
      </c>
      <c r="E3" s="15">
        <v>90</v>
      </c>
      <c r="F3" s="16">
        <v>92</v>
      </c>
      <c r="G3" s="10">
        <f>IF(OR(B3="",F3=""),"",B3-F3)</f>
        <v>9.2000000000000028</v>
      </c>
      <c r="H3" s="10">
        <f t="shared" ref="H3" si="0">IF(OR(C3="",D3="",E3="",G3="",),"",IF(E3&lt;=90,(D3+C3)*TAN(RADIANS(E3/2))*2-G3,(D3+C3)*2-G3))</f>
        <v>8.7999999999999936</v>
      </c>
      <c r="I3" s="9">
        <f t="shared" ref="I3:I4" si="1">IF(G3="","",(G3*180/PI()/E3-D3)/C3)</f>
        <v>0.37138038115634997</v>
      </c>
      <c r="J3" s="2">
        <f t="shared" ref="J3:J4" si="2">IF(OR(D3="",E3="",F3=""),"",F3+D3*PI()*E3/180)</f>
        <v>98.283185307179593</v>
      </c>
      <c r="K3" s="8">
        <f t="shared" ref="K3:K4" si="3">IF(OR(C3="",D3="",E3="",F3=""),"",F3+(D3+C3)*PI()*E3/180)</f>
        <v>106.13716694115406</v>
      </c>
    </row>
    <row r="4" spans="1:11" x14ac:dyDescent="0.2">
      <c r="A4" s="20" t="str">
        <f t="shared" ref="A4" si="4">IF(B4="","",A3+1)</f>
        <v/>
      </c>
      <c r="B4" s="15"/>
      <c r="C4" s="15"/>
      <c r="D4" s="15"/>
      <c r="E4" s="15"/>
      <c r="G4" s="10" t="str">
        <f t="shared" ref="G4" si="5">IF(OR(B4="",F4=""),"",B4-F4)</f>
        <v/>
      </c>
      <c r="H4" s="10" t="str">
        <f>IF(OR(C4="",D4="",E4="",G4="",),"",IF(E4&lt;=90,(D4+C4)*TAN(RADIANS(E4/2))*2-G4,(D4+C4)*2-G4))</f>
        <v/>
      </c>
      <c r="I4" s="9" t="str">
        <f t="shared" si="1"/>
        <v/>
      </c>
      <c r="J4" s="2" t="str">
        <f t="shared" si="2"/>
        <v/>
      </c>
      <c r="K4" s="8" t="str">
        <f t="shared" si="3"/>
        <v/>
      </c>
    </row>
  </sheetData>
  <sheetProtection password="CFDD" sheet="1" objects="1" scenarios="1" deleteRows="0" selectLockedCells="1"/>
  <pageMargins left="0.7" right="0.7" top="0.78740157499999996" bottom="0.78740157499999996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HL01</dc:creator>
  <cp:lastModifiedBy>HL01</cp:lastModifiedBy>
  <dcterms:created xsi:type="dcterms:W3CDTF">2016-12-14T17:07:42Z</dcterms:created>
  <dcterms:modified xsi:type="dcterms:W3CDTF">2016-12-15T08:22:15Z</dcterms:modified>
</cp:coreProperties>
</file>